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9F5A9052-FDBE-45BC-A14C-17F39E5B36AD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Lung 2 - Possible Slip" sheetId="1" r:id="rId1"/>
    <sheet name="Lung 4" sheetId="2" r:id="rId2"/>
    <sheet name="Lung 3" sheetId="3" r:id="rId3"/>
    <sheet name="Lung 5" sheetId="4" r:id="rId4"/>
  </sheets>
  <calcPr calcId="179017"/>
</workbook>
</file>

<file path=xl/calcChain.xml><?xml version="1.0" encoding="utf-8"?>
<calcChain xmlns="http://schemas.openxmlformats.org/spreadsheetml/2006/main">
  <c r="C27" i="1" l="1"/>
  <c r="D27" i="1"/>
  <c r="C28" i="1"/>
  <c r="D28" i="1"/>
  <c r="C29" i="1"/>
  <c r="D29" i="1"/>
  <c r="C30" i="1"/>
  <c r="D30" i="1"/>
  <c r="B27" i="1"/>
  <c r="B30" i="1"/>
  <c r="B29" i="1"/>
  <c r="B28" i="1"/>
  <c r="C33" i="1" l="1"/>
  <c r="C32" i="1"/>
  <c r="D32" i="1"/>
  <c r="B32" i="1"/>
  <c r="B35" i="1" s="1"/>
  <c r="D33" i="1"/>
  <c r="B33" i="1"/>
  <c r="B36" i="1" s="1"/>
</calcChain>
</file>

<file path=xl/sharedStrings.xml><?xml version="1.0" encoding="utf-8"?>
<sst xmlns="http://schemas.openxmlformats.org/spreadsheetml/2006/main" count="257" uniqueCount="29">
  <si>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</si>
  <si>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</si>
  <si>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</si>
  <si>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</si>
  <si>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</si>
  <si>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</si>
  <si>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</si>
  <si>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</si>
  <si>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</si>
  <si>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</si>
  <si>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</si>
  <si>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</si>
  <si>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</si>
  <si>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</si>
  <si>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</si>
  <si>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</si>
  <si>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</si>
  <si>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</si>
  <si>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</si>
  <si>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</si>
  <si>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</si>
  <si>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</si>
  <si>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</si>
  <si>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</si>
  <si>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>G* at 1Hz</t>
  </si>
  <si>
    <t>G'</t>
  </si>
  <si>
    <t>G''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</si>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</sst>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48840769903761"/>
          <c:y val="6.5289442986293383E-2"/>
          <c:w val="0.70995691163604546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G* 2"</c:v>
          </c:tx>
          <c:spPr>
            <a:ln w="28575">
              <a:noFill/>
            </a:ln>
          </c:spPr>
          <c:xVal>
            <c:numRef>
              <c:f>'Lung 2 - Possible Slip'!$G$2:$G$23</c:f>
              <c:numCache>
                <c:formatCode>General</c:formatCode>
                <c:ptCount val="22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</c:numCache>
            </c:numRef>
          </c:xVal>
          <c:yVal>
            <c:numRef>
              <c:f>'Lung 2 - Possible Slip'!$J$2:$J$23</c:f>
              <c:numCache>
                <c:formatCode>General</c:formatCode>
                <c:ptCount val="22"/>
                <c:pt idx="0">
                  <c:v>544.70000000000005</c:v>
                </c:pt>
                <c:pt idx="1">
                  <c:v>559</c:v>
                </c:pt>
                <c:pt idx="2">
                  <c:v>573.70000000000005</c:v>
                </c:pt>
                <c:pt idx="3">
                  <c:v>589.4</c:v>
                </c:pt>
                <c:pt idx="4">
                  <c:v>604.79999999999995</c:v>
                </c:pt>
                <c:pt idx="5">
                  <c:v>620.6</c:v>
                </c:pt>
                <c:pt idx="6">
                  <c:v>637.1</c:v>
                </c:pt>
                <c:pt idx="7">
                  <c:v>653.29999999999995</c:v>
                </c:pt>
                <c:pt idx="8">
                  <c:v>669.9</c:v>
                </c:pt>
                <c:pt idx="9">
                  <c:v>687.4</c:v>
                </c:pt>
                <c:pt idx="10">
                  <c:v>704.9</c:v>
                </c:pt>
                <c:pt idx="11">
                  <c:v>542.5</c:v>
                </c:pt>
                <c:pt idx="12">
                  <c:v>553.5</c:v>
                </c:pt>
                <c:pt idx="13">
                  <c:v>569</c:v>
                </c:pt>
                <c:pt idx="14">
                  <c:v>585.5</c:v>
                </c:pt>
                <c:pt idx="15">
                  <c:v>601.20000000000005</c:v>
                </c:pt>
                <c:pt idx="16">
                  <c:v>617.4</c:v>
                </c:pt>
                <c:pt idx="17">
                  <c:v>633</c:v>
                </c:pt>
                <c:pt idx="18">
                  <c:v>649.29999999999995</c:v>
                </c:pt>
                <c:pt idx="19">
                  <c:v>665.9</c:v>
                </c:pt>
                <c:pt idx="20">
                  <c:v>682.8</c:v>
                </c:pt>
                <c:pt idx="21">
                  <c:v>700.7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95-4F7B-9804-58539328F80A}"/>
            </c:ext>
          </c:extLst>
        </c:ser>
        <c:ser>
          <c:idx val="1"/>
          <c:order val="1"/>
          <c:tx>
            <c:v>G* 4"</c:v>
          </c:tx>
          <c:spPr>
            <a:ln w="28575">
              <a:noFill/>
            </a:ln>
          </c:spPr>
          <c:xVal>
            <c:numRef>
              <c:f>'Lung 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4'!$J$2:$J$12</c:f>
              <c:numCache>
                <c:formatCode>General</c:formatCode>
                <c:ptCount val="11"/>
                <c:pt idx="0">
                  <c:v>626.20000000000005</c:v>
                </c:pt>
                <c:pt idx="1">
                  <c:v>640.9</c:v>
                </c:pt>
                <c:pt idx="2">
                  <c:v>659.5</c:v>
                </c:pt>
                <c:pt idx="3">
                  <c:v>678.3</c:v>
                </c:pt>
                <c:pt idx="4">
                  <c:v>697.2</c:v>
                </c:pt>
                <c:pt idx="5">
                  <c:v>716</c:v>
                </c:pt>
                <c:pt idx="6">
                  <c:v>735.3</c:v>
                </c:pt>
                <c:pt idx="7">
                  <c:v>754.6</c:v>
                </c:pt>
                <c:pt idx="8">
                  <c:v>774.5</c:v>
                </c:pt>
                <c:pt idx="9">
                  <c:v>794.8</c:v>
                </c:pt>
                <c:pt idx="10">
                  <c:v>815.4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95-4F7B-9804-58539328F80A}"/>
            </c:ext>
          </c:extLst>
        </c:ser>
        <c:ser>
          <c:idx val="2"/>
          <c:order val="2"/>
          <c:tx>
            <c:v>G* 3"</c:v>
          </c:tx>
          <c:spPr>
            <a:ln w="28575">
              <a:noFill/>
            </a:ln>
          </c:spPr>
          <c:xVal>
            <c:numRef>
              <c:f>'Lung 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3'!$J$2:$J$12</c:f>
              <c:numCache>
                <c:formatCode>General</c:formatCode>
                <c:ptCount val="11"/>
                <c:pt idx="0">
                  <c:v>627.79999999999995</c:v>
                </c:pt>
                <c:pt idx="1">
                  <c:v>642.4</c:v>
                </c:pt>
                <c:pt idx="2">
                  <c:v>660.2</c:v>
                </c:pt>
                <c:pt idx="3">
                  <c:v>677.1</c:v>
                </c:pt>
                <c:pt idx="4">
                  <c:v>695.4</c:v>
                </c:pt>
                <c:pt idx="5">
                  <c:v>714</c:v>
                </c:pt>
                <c:pt idx="6">
                  <c:v>732.8</c:v>
                </c:pt>
                <c:pt idx="7">
                  <c:v>751.6</c:v>
                </c:pt>
                <c:pt idx="8">
                  <c:v>771.6</c:v>
                </c:pt>
                <c:pt idx="9">
                  <c:v>792</c:v>
                </c:pt>
                <c:pt idx="10">
                  <c:v>811.8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95-4F7B-9804-58539328F80A}"/>
            </c:ext>
          </c:extLst>
        </c:ser>
        <c:ser>
          <c:idx val="3"/>
          <c:order val="3"/>
          <c:tx>
            <c:v>G* 5"</c:v>
          </c:tx>
          <c:spPr>
            <a:ln w="28575">
              <a:noFill/>
            </a:ln>
          </c:spPr>
          <c:xVal>
            <c:numRef>
              <c:f>'Lung 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5'!$J$2:$J$12</c:f>
              <c:numCache>
                <c:formatCode>0.00E+00</c:formatCode>
                <c:ptCount val="11"/>
                <c:pt idx="0">
                  <c:v>1091</c:v>
                </c:pt>
                <c:pt idx="1">
                  <c:v>1116</c:v>
                </c:pt>
                <c:pt idx="2">
                  <c:v>1233</c:v>
                </c:pt>
                <c:pt idx="3">
                  <c:v>1397</c:v>
                </c:pt>
                <c:pt idx="4">
                  <c:v>1624</c:v>
                </c:pt>
                <c:pt idx="5">
                  <c:v>1375</c:v>
                </c:pt>
                <c:pt idx="6">
                  <c:v>1327</c:v>
                </c:pt>
                <c:pt idx="7">
                  <c:v>2027</c:v>
                </c:pt>
                <c:pt idx="8">
                  <c:v>1648</c:v>
                </c:pt>
                <c:pt idx="9" formatCode="General">
                  <c:v>705.6</c:v>
                </c:pt>
                <c:pt idx="10">
                  <c:v>1135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95-4F7B-9804-58539328F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870512"/>
        <c:axId val="487870904"/>
      </c:scatterChart>
      <c:valAx>
        <c:axId val="487870512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  <a:r>
                  <a:rPr lang="en-US" baseline="0"/>
                  <a:t> (rad)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7870904"/>
        <c:crosses val="autoZero"/>
        <c:crossBetween val="midCat"/>
      </c:valAx>
      <c:valAx>
        <c:axId val="487870904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Shear Modulus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87870512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287654</xdr:colOff>
      <xdr:row>17</xdr:row>
      <xdr:rowOff>162876</xdr:rowOff>
    </xdr:from>
    <xdr:to>
      <xdr:col>22</xdr:col>
      <xdr:colOff>45719</xdr:colOff>
      <xdr:row>36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tabSelected="1" workbookViewId="0">
      <selection activeCell="J2" sqref="J2:J12"/>
    </sheetView>
  </sheetViews>
  <sheetFormatPr defaultColWidth="6" defaultRowHeight="14.4" x14ac:dyDescent="0.3"/>
  <cols>
    <col min="2" max="2" width="8.554687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351.3</v>
      </c>
      <c r="E2">
        <v>30</v>
      </c>
      <c r="F2">
        <v>25.01</v>
      </c>
      <c r="G2">
        <v>0.62829999999999997</v>
      </c>
      <c r="H2">
        <v>0.49270900000000001</v>
      </c>
      <c r="I2">
        <v>2.6840000000000002</v>
      </c>
      <c r="J2">
        <v>544.70000000000005</v>
      </c>
      <c r="K2">
        <v>535.20000000000005</v>
      </c>
      <c r="L2">
        <v>100.9</v>
      </c>
      <c r="M2">
        <v>866.9</v>
      </c>
      <c r="N2">
        <v>10.68</v>
      </c>
      <c r="O2">
        <v>7.3190000000000005E-2</v>
      </c>
      <c r="Q2">
        <v>2</v>
      </c>
      <c r="R2" s="1">
        <v>5.62E-3</v>
      </c>
      <c r="S2">
        <v>5.9669999999999996</v>
      </c>
      <c r="T2">
        <v>1.216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379.3</v>
      </c>
      <c r="E3">
        <v>57.95</v>
      </c>
      <c r="F3">
        <v>25.01</v>
      </c>
      <c r="G3">
        <v>0.79100000000000004</v>
      </c>
      <c r="H3">
        <v>0.49923400000000001</v>
      </c>
      <c r="I3">
        <v>2.7909999999999999</v>
      </c>
      <c r="J3">
        <v>559</v>
      </c>
      <c r="K3">
        <v>549.79999999999995</v>
      </c>
      <c r="L3">
        <v>101.1</v>
      </c>
      <c r="M3">
        <v>706.7</v>
      </c>
      <c r="N3">
        <v>10.42</v>
      </c>
      <c r="O3">
        <v>7.4969999999999995E-2</v>
      </c>
      <c r="Q3">
        <v>2</v>
      </c>
      <c r="R3" s="1">
        <v>5.8450000000000004E-3</v>
      </c>
      <c r="S3">
        <v>5.9690000000000003</v>
      </c>
      <c r="T3">
        <v>0.65429999999999999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405.6</v>
      </c>
      <c r="E4">
        <v>84.27</v>
      </c>
      <c r="F4">
        <v>25</v>
      </c>
      <c r="G4">
        <v>0.99580000000000002</v>
      </c>
      <c r="H4">
        <v>0.49978</v>
      </c>
      <c r="I4">
        <v>2.867</v>
      </c>
      <c r="J4">
        <v>573.70000000000005</v>
      </c>
      <c r="K4">
        <v>564.5</v>
      </c>
      <c r="L4">
        <v>101.9</v>
      </c>
      <c r="M4">
        <v>576.1</v>
      </c>
      <c r="N4">
        <v>10.23</v>
      </c>
      <c r="O4">
        <v>7.4020000000000002E-2</v>
      </c>
      <c r="Q4">
        <v>2</v>
      </c>
      <c r="R4" s="1">
        <v>6.0049999999999999E-3</v>
      </c>
      <c r="S4">
        <v>5.968</v>
      </c>
      <c r="T4">
        <v>0.4864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430.6</v>
      </c>
      <c r="E5">
        <v>109.3</v>
      </c>
      <c r="F5">
        <v>25</v>
      </c>
      <c r="G5">
        <v>1.254</v>
      </c>
      <c r="H5">
        <v>0.50242500000000001</v>
      </c>
      <c r="I5">
        <v>2.9609999999999999</v>
      </c>
      <c r="J5">
        <v>589.4</v>
      </c>
      <c r="K5">
        <v>580.29999999999995</v>
      </c>
      <c r="L5">
        <v>103.3</v>
      </c>
      <c r="M5">
        <v>470.1</v>
      </c>
      <c r="N5">
        <v>10.1</v>
      </c>
      <c r="O5">
        <v>7.4310000000000001E-2</v>
      </c>
      <c r="Q5">
        <v>2</v>
      </c>
      <c r="R5" s="1">
        <v>6.202E-3</v>
      </c>
      <c r="S5">
        <v>5.968</v>
      </c>
      <c r="T5">
        <v>0.49819999999999998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458.6</v>
      </c>
      <c r="E6">
        <v>137.30000000000001</v>
      </c>
      <c r="F6">
        <v>25</v>
      </c>
      <c r="G6">
        <v>1.5780000000000001</v>
      </c>
      <c r="H6">
        <v>0.49954900000000002</v>
      </c>
      <c r="I6">
        <v>3.0209999999999999</v>
      </c>
      <c r="J6">
        <v>604.79999999999995</v>
      </c>
      <c r="K6">
        <v>595.6</v>
      </c>
      <c r="L6">
        <v>105.2</v>
      </c>
      <c r="M6">
        <v>383.2</v>
      </c>
      <c r="N6">
        <v>10.02</v>
      </c>
      <c r="O6">
        <v>7.4319999999999997E-2</v>
      </c>
      <c r="Q6">
        <v>2</v>
      </c>
      <c r="R6" s="1">
        <v>6.3280000000000003E-3</v>
      </c>
      <c r="S6">
        <v>5.968</v>
      </c>
      <c r="T6">
        <v>0.53890000000000005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484.9</v>
      </c>
      <c r="E7">
        <v>163.6</v>
      </c>
      <c r="F7">
        <v>25</v>
      </c>
      <c r="G7">
        <v>1.9870000000000001</v>
      </c>
      <c r="H7">
        <v>0.49994100000000002</v>
      </c>
      <c r="I7">
        <v>3.1030000000000002</v>
      </c>
      <c r="J7">
        <v>620.6</v>
      </c>
      <c r="K7">
        <v>611.20000000000005</v>
      </c>
      <c r="L7">
        <v>107.4</v>
      </c>
      <c r="M7">
        <v>312.3</v>
      </c>
      <c r="N7">
        <v>9.9700000000000006</v>
      </c>
      <c r="O7">
        <v>7.4459999999999998E-2</v>
      </c>
      <c r="Q7">
        <v>2</v>
      </c>
      <c r="R7" s="1">
        <v>6.4980000000000003E-3</v>
      </c>
      <c r="S7">
        <v>5.9669999999999996</v>
      </c>
      <c r="T7">
        <v>0.50380000000000003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510</v>
      </c>
      <c r="E8">
        <v>188.6</v>
      </c>
      <c r="F8">
        <v>25</v>
      </c>
      <c r="G8">
        <v>2.5009999999999999</v>
      </c>
      <c r="H8">
        <v>0.49973800000000002</v>
      </c>
      <c r="I8">
        <v>3.1840000000000002</v>
      </c>
      <c r="J8">
        <v>637.1</v>
      </c>
      <c r="K8">
        <v>627.5</v>
      </c>
      <c r="L8">
        <v>110.2</v>
      </c>
      <c r="M8">
        <v>254.7</v>
      </c>
      <c r="N8">
        <v>9.9600000000000009</v>
      </c>
      <c r="O8">
        <v>7.4230000000000004E-2</v>
      </c>
      <c r="Q8">
        <v>2</v>
      </c>
      <c r="R8" s="1">
        <v>6.6680000000000003E-3</v>
      </c>
      <c r="S8">
        <v>5.9669999999999996</v>
      </c>
      <c r="T8">
        <v>0.54310000000000003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536</v>
      </c>
      <c r="E9">
        <v>214.6</v>
      </c>
      <c r="F9">
        <v>25</v>
      </c>
      <c r="G9">
        <v>3.149</v>
      </c>
      <c r="H9">
        <v>0.49984299999999998</v>
      </c>
      <c r="I9">
        <v>3.266</v>
      </c>
      <c r="J9">
        <v>653.29999999999995</v>
      </c>
      <c r="K9">
        <v>643.4</v>
      </c>
      <c r="L9">
        <v>113.3</v>
      </c>
      <c r="M9">
        <v>207.5</v>
      </c>
      <c r="N9">
        <v>9.99</v>
      </c>
      <c r="O9">
        <v>7.4859999999999996E-2</v>
      </c>
      <c r="Q9">
        <v>2</v>
      </c>
      <c r="R9" s="1">
        <v>6.8399999999999997E-3</v>
      </c>
      <c r="S9">
        <v>5.9669999999999996</v>
      </c>
      <c r="T9">
        <v>0.85299999999999998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562.29999999999995</v>
      </c>
      <c r="E10">
        <v>241</v>
      </c>
      <c r="F10">
        <v>25</v>
      </c>
      <c r="G10">
        <v>3.964</v>
      </c>
      <c r="H10">
        <v>0.49985099999999999</v>
      </c>
      <c r="I10">
        <v>3.3490000000000002</v>
      </c>
      <c r="J10">
        <v>669.9</v>
      </c>
      <c r="K10">
        <v>659.6</v>
      </c>
      <c r="L10">
        <v>117</v>
      </c>
      <c r="M10">
        <v>169</v>
      </c>
      <c r="N10">
        <v>10.050000000000001</v>
      </c>
      <c r="O10">
        <v>7.4109999999999995E-2</v>
      </c>
      <c r="Q10">
        <v>2</v>
      </c>
      <c r="R10" s="1">
        <v>7.0130000000000001E-3</v>
      </c>
      <c r="S10">
        <v>5.9690000000000003</v>
      </c>
      <c r="T10">
        <v>1.4330000000000001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587.4</v>
      </c>
      <c r="E11">
        <v>266</v>
      </c>
      <c r="F11">
        <v>25</v>
      </c>
      <c r="G11">
        <v>4.9909999999999997</v>
      </c>
      <c r="H11">
        <v>0.49985800000000002</v>
      </c>
      <c r="I11">
        <v>3.4359999999999999</v>
      </c>
      <c r="J11">
        <v>687.4</v>
      </c>
      <c r="K11">
        <v>676.7</v>
      </c>
      <c r="L11">
        <v>121.1</v>
      </c>
      <c r="M11">
        <v>137.69999999999999</v>
      </c>
      <c r="N11">
        <v>10.15</v>
      </c>
      <c r="O11">
        <v>7.4660000000000004E-2</v>
      </c>
      <c r="Q11">
        <v>2</v>
      </c>
      <c r="R11" s="1">
        <v>7.1970000000000003E-3</v>
      </c>
      <c r="S11">
        <v>5.968</v>
      </c>
      <c r="T11">
        <v>2.5089999999999999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612.4</v>
      </c>
      <c r="E12">
        <v>291.10000000000002</v>
      </c>
      <c r="F12">
        <v>25</v>
      </c>
      <c r="G12">
        <v>6.2830000000000004</v>
      </c>
      <c r="H12">
        <v>0.49998599999999999</v>
      </c>
      <c r="I12">
        <v>3.5249999999999999</v>
      </c>
      <c r="J12">
        <v>704.9</v>
      </c>
      <c r="K12">
        <v>693.7</v>
      </c>
      <c r="L12">
        <v>125.5</v>
      </c>
      <c r="M12">
        <v>112.2</v>
      </c>
      <c r="N12">
        <v>10.26</v>
      </c>
      <c r="O12">
        <v>7.4719999999999995E-2</v>
      </c>
      <c r="Q12">
        <v>2</v>
      </c>
      <c r="R12" s="1">
        <v>7.3819999999999997E-3</v>
      </c>
      <c r="S12">
        <v>5.9669999999999996</v>
      </c>
      <c r="T12">
        <v>3.5179999999999998</v>
      </c>
      <c r="U12" t="s">
        <v>23</v>
      </c>
    </row>
    <row r="13" spans="1:21" x14ac:dyDescent="0.3">
      <c r="A13">
        <v>1</v>
      </c>
      <c r="B13" t="s">
        <v>21</v>
      </c>
      <c r="C13" t="s">
        <v>22</v>
      </c>
      <c r="D13">
        <v>330.5</v>
      </c>
      <c r="E13">
        <v>30</v>
      </c>
      <c r="F13">
        <v>25.01</v>
      </c>
      <c r="G13">
        <v>0.62829999999999997</v>
      </c>
      <c r="H13">
        <v>0.49217499999999997</v>
      </c>
      <c r="I13">
        <v>2.67</v>
      </c>
      <c r="J13">
        <v>542.5</v>
      </c>
      <c r="K13">
        <v>532.5</v>
      </c>
      <c r="L13">
        <v>103.8</v>
      </c>
      <c r="M13">
        <v>863.5</v>
      </c>
      <c r="N13">
        <v>11.03</v>
      </c>
      <c r="O13">
        <v>7.8899999999999998E-2</v>
      </c>
      <c r="Q13">
        <v>2</v>
      </c>
      <c r="R13" s="1">
        <v>5.5929999999999999E-3</v>
      </c>
      <c r="S13">
        <v>5.9669999999999996</v>
      </c>
      <c r="T13">
        <v>1.3340000000000001</v>
      </c>
      <c r="U13" t="s">
        <v>23</v>
      </c>
    </row>
    <row r="14" spans="1:21" x14ac:dyDescent="0.3">
      <c r="A14">
        <v>2</v>
      </c>
      <c r="B14" t="s">
        <v>21</v>
      </c>
      <c r="C14" t="s">
        <v>22</v>
      </c>
      <c r="D14">
        <v>358.5</v>
      </c>
      <c r="E14">
        <v>57.95</v>
      </c>
      <c r="F14">
        <v>25.01</v>
      </c>
      <c r="G14">
        <v>0.79100000000000004</v>
      </c>
      <c r="H14">
        <v>0.49951200000000001</v>
      </c>
      <c r="I14">
        <v>2.7650000000000001</v>
      </c>
      <c r="J14">
        <v>553.5</v>
      </c>
      <c r="K14">
        <v>544.1</v>
      </c>
      <c r="L14">
        <v>101.8</v>
      </c>
      <c r="M14">
        <v>699.8</v>
      </c>
      <c r="N14">
        <v>10.6</v>
      </c>
      <c r="O14">
        <v>7.8109999999999999E-2</v>
      </c>
      <c r="Q14">
        <v>2</v>
      </c>
      <c r="R14" s="1">
        <v>5.7910000000000001E-3</v>
      </c>
      <c r="S14">
        <v>5.9690000000000003</v>
      </c>
      <c r="T14">
        <v>0.52510000000000001</v>
      </c>
      <c r="U14" t="s">
        <v>23</v>
      </c>
    </row>
    <row r="15" spans="1:21" x14ac:dyDescent="0.3">
      <c r="A15">
        <v>3</v>
      </c>
      <c r="B15" t="s">
        <v>21</v>
      </c>
      <c r="C15" t="s">
        <v>22</v>
      </c>
      <c r="D15">
        <v>384.8</v>
      </c>
      <c r="E15">
        <v>84.27</v>
      </c>
      <c r="F15">
        <v>25.01</v>
      </c>
      <c r="G15">
        <v>0.99580000000000002</v>
      </c>
      <c r="H15">
        <v>0.50016300000000002</v>
      </c>
      <c r="I15">
        <v>2.8460000000000001</v>
      </c>
      <c r="J15">
        <v>569</v>
      </c>
      <c r="K15">
        <v>559.6</v>
      </c>
      <c r="L15">
        <v>103</v>
      </c>
      <c r="M15">
        <v>571.4</v>
      </c>
      <c r="N15">
        <v>10.42</v>
      </c>
      <c r="O15">
        <v>7.7929999999999999E-2</v>
      </c>
      <c r="Q15">
        <v>2</v>
      </c>
      <c r="R15" s="1">
        <v>5.96E-3</v>
      </c>
      <c r="S15">
        <v>5.968</v>
      </c>
      <c r="T15">
        <v>0.55840000000000001</v>
      </c>
      <c r="U15" t="s">
        <v>23</v>
      </c>
    </row>
    <row r="16" spans="1:21" x14ac:dyDescent="0.3">
      <c r="A16">
        <v>4</v>
      </c>
      <c r="B16" t="s">
        <v>21</v>
      </c>
      <c r="C16" t="s">
        <v>22</v>
      </c>
      <c r="D16">
        <v>409.8</v>
      </c>
      <c r="E16">
        <v>109.3</v>
      </c>
      <c r="F16">
        <v>25.01</v>
      </c>
      <c r="G16">
        <v>1.254</v>
      </c>
      <c r="H16">
        <v>0.502691</v>
      </c>
      <c r="I16">
        <v>2.9430000000000001</v>
      </c>
      <c r="J16">
        <v>585.5</v>
      </c>
      <c r="K16">
        <v>576.20000000000005</v>
      </c>
      <c r="L16">
        <v>104.1</v>
      </c>
      <c r="M16">
        <v>467.1</v>
      </c>
      <c r="N16">
        <v>10.24</v>
      </c>
      <c r="O16">
        <v>7.7270000000000005E-2</v>
      </c>
      <c r="Q16">
        <v>2</v>
      </c>
      <c r="R16" s="1">
        <v>6.1650000000000003E-3</v>
      </c>
      <c r="S16">
        <v>5.968</v>
      </c>
      <c r="T16">
        <v>0.51990000000000003</v>
      </c>
      <c r="U16" t="s">
        <v>23</v>
      </c>
    </row>
    <row r="17" spans="1:21" x14ac:dyDescent="0.3">
      <c r="A17">
        <v>5</v>
      </c>
      <c r="B17" t="s">
        <v>21</v>
      </c>
      <c r="C17" t="s">
        <v>22</v>
      </c>
      <c r="D17">
        <v>437.8</v>
      </c>
      <c r="E17">
        <v>137.30000000000001</v>
      </c>
      <c r="F17">
        <v>25.01</v>
      </c>
      <c r="G17">
        <v>1.5780000000000001</v>
      </c>
      <c r="H17">
        <v>0.49932799999999999</v>
      </c>
      <c r="I17">
        <v>3.0019999999999998</v>
      </c>
      <c r="J17">
        <v>601.20000000000005</v>
      </c>
      <c r="K17">
        <v>591.79999999999995</v>
      </c>
      <c r="L17">
        <v>105.8</v>
      </c>
      <c r="M17">
        <v>380.9</v>
      </c>
      <c r="N17">
        <v>10.130000000000001</v>
      </c>
      <c r="O17">
        <v>7.6969999999999997E-2</v>
      </c>
      <c r="Q17">
        <v>2</v>
      </c>
      <c r="R17" s="1">
        <v>6.2870000000000001E-3</v>
      </c>
      <c r="S17">
        <v>5.968</v>
      </c>
      <c r="T17">
        <v>0.54930000000000001</v>
      </c>
      <c r="U17" t="s">
        <v>23</v>
      </c>
    </row>
    <row r="18" spans="1:21" x14ac:dyDescent="0.3">
      <c r="A18">
        <v>6</v>
      </c>
      <c r="B18" t="s">
        <v>21</v>
      </c>
      <c r="C18" t="s">
        <v>22</v>
      </c>
      <c r="D18">
        <v>464.1</v>
      </c>
      <c r="E18">
        <v>163.6</v>
      </c>
      <c r="F18">
        <v>25</v>
      </c>
      <c r="G18">
        <v>1.9870000000000001</v>
      </c>
      <c r="H18">
        <v>0.49973400000000001</v>
      </c>
      <c r="I18">
        <v>3.085</v>
      </c>
      <c r="J18">
        <v>617.4</v>
      </c>
      <c r="K18">
        <v>607.79999999999995</v>
      </c>
      <c r="L18">
        <v>108.3</v>
      </c>
      <c r="M18">
        <v>310.7</v>
      </c>
      <c r="N18">
        <v>10.1</v>
      </c>
      <c r="O18">
        <v>7.7630000000000005E-2</v>
      </c>
      <c r="Q18">
        <v>2</v>
      </c>
      <c r="R18" s="1">
        <v>6.4619999999999999E-3</v>
      </c>
      <c r="S18">
        <v>5.9669999999999996</v>
      </c>
      <c r="T18">
        <v>0.48149999999999998</v>
      </c>
      <c r="U18" t="s">
        <v>23</v>
      </c>
    </row>
    <row r="19" spans="1:21" x14ac:dyDescent="0.3">
      <c r="A19">
        <v>7</v>
      </c>
      <c r="B19" t="s">
        <v>21</v>
      </c>
      <c r="C19" t="s">
        <v>22</v>
      </c>
      <c r="D19">
        <v>489.2</v>
      </c>
      <c r="E19">
        <v>188.7</v>
      </c>
      <c r="F19">
        <v>25.01</v>
      </c>
      <c r="G19">
        <v>2.5009999999999999</v>
      </c>
      <c r="H19">
        <v>0.49993300000000002</v>
      </c>
      <c r="I19">
        <v>3.165</v>
      </c>
      <c r="J19">
        <v>633</v>
      </c>
      <c r="K19">
        <v>623.29999999999995</v>
      </c>
      <c r="L19">
        <v>110.1</v>
      </c>
      <c r="M19">
        <v>253.1</v>
      </c>
      <c r="N19">
        <v>10.02</v>
      </c>
      <c r="O19">
        <v>7.7200000000000005E-2</v>
      </c>
      <c r="Q19">
        <v>2</v>
      </c>
      <c r="R19" s="1">
        <v>6.6280000000000002E-3</v>
      </c>
      <c r="S19">
        <v>5.9669999999999996</v>
      </c>
      <c r="T19">
        <v>0.51419999999999999</v>
      </c>
      <c r="U19" t="s">
        <v>23</v>
      </c>
    </row>
    <row r="20" spans="1:21" x14ac:dyDescent="0.3">
      <c r="A20">
        <v>8</v>
      </c>
      <c r="B20" t="s">
        <v>21</v>
      </c>
      <c r="C20" t="s">
        <v>22</v>
      </c>
      <c r="D20">
        <v>515.20000000000005</v>
      </c>
      <c r="E20">
        <v>214.6</v>
      </c>
      <c r="F20">
        <v>25.01</v>
      </c>
      <c r="G20">
        <v>3.149</v>
      </c>
      <c r="H20">
        <v>0.49996299999999999</v>
      </c>
      <c r="I20">
        <v>3.246</v>
      </c>
      <c r="J20">
        <v>649.29999999999995</v>
      </c>
      <c r="K20">
        <v>639.4</v>
      </c>
      <c r="L20">
        <v>113.1</v>
      </c>
      <c r="M20">
        <v>206.2</v>
      </c>
      <c r="N20">
        <v>10.029999999999999</v>
      </c>
      <c r="O20">
        <v>7.6319999999999999E-2</v>
      </c>
      <c r="Q20">
        <v>2</v>
      </c>
      <c r="R20" s="1">
        <v>6.7990000000000004E-3</v>
      </c>
      <c r="S20">
        <v>5.9669999999999996</v>
      </c>
      <c r="T20">
        <v>0.82969999999999999</v>
      </c>
      <c r="U20" t="s">
        <v>23</v>
      </c>
    </row>
    <row r="21" spans="1:21" x14ac:dyDescent="0.3">
      <c r="A21">
        <v>9</v>
      </c>
      <c r="B21" t="s">
        <v>21</v>
      </c>
      <c r="C21" t="s">
        <v>22</v>
      </c>
      <c r="D21">
        <v>541.5</v>
      </c>
      <c r="E21">
        <v>241</v>
      </c>
      <c r="F21">
        <v>25.01</v>
      </c>
      <c r="G21">
        <v>3.964</v>
      </c>
      <c r="H21">
        <v>0.49995200000000001</v>
      </c>
      <c r="I21">
        <v>3.3290000000000002</v>
      </c>
      <c r="J21">
        <v>665.9</v>
      </c>
      <c r="K21">
        <v>655.6</v>
      </c>
      <c r="L21">
        <v>116.7</v>
      </c>
      <c r="M21">
        <v>168</v>
      </c>
      <c r="N21">
        <v>10.09</v>
      </c>
      <c r="O21">
        <v>7.5889999999999999E-2</v>
      </c>
      <c r="Q21">
        <v>2</v>
      </c>
      <c r="R21" s="1">
        <v>6.9719999999999999E-3</v>
      </c>
      <c r="S21">
        <v>5.9690000000000003</v>
      </c>
      <c r="T21">
        <v>1.474</v>
      </c>
      <c r="U21" t="s">
        <v>23</v>
      </c>
    </row>
    <row r="22" spans="1:21" x14ac:dyDescent="0.3">
      <c r="A22">
        <v>10</v>
      </c>
      <c r="B22" t="s">
        <v>21</v>
      </c>
      <c r="C22" t="s">
        <v>22</v>
      </c>
      <c r="D22">
        <v>566.6</v>
      </c>
      <c r="E22">
        <v>266.10000000000002</v>
      </c>
      <c r="F22">
        <v>25.01</v>
      </c>
      <c r="G22">
        <v>4.9909999999999997</v>
      </c>
      <c r="H22">
        <v>0.50000800000000001</v>
      </c>
      <c r="I22">
        <v>3.4140000000000001</v>
      </c>
      <c r="J22">
        <v>682.8</v>
      </c>
      <c r="K22">
        <v>672.1</v>
      </c>
      <c r="L22">
        <v>120.4</v>
      </c>
      <c r="M22">
        <v>136.80000000000001</v>
      </c>
      <c r="N22">
        <v>10.15</v>
      </c>
      <c r="O22">
        <v>7.5520000000000004E-2</v>
      </c>
      <c r="Q22">
        <v>2</v>
      </c>
      <c r="R22" s="1">
        <v>7.1510000000000002E-3</v>
      </c>
      <c r="S22">
        <v>5.968</v>
      </c>
      <c r="T22">
        <v>2.476</v>
      </c>
      <c r="U22" t="s">
        <v>23</v>
      </c>
    </row>
    <row r="23" spans="1:21" x14ac:dyDescent="0.3">
      <c r="A23">
        <v>11</v>
      </c>
      <c r="B23" t="s">
        <v>21</v>
      </c>
      <c r="C23" t="s">
        <v>22</v>
      </c>
      <c r="D23">
        <v>591.6</v>
      </c>
      <c r="E23">
        <v>291.10000000000002</v>
      </c>
      <c r="F23">
        <v>25.01</v>
      </c>
      <c r="G23">
        <v>6.2830000000000004</v>
      </c>
      <c r="H23">
        <v>0.49989899999999998</v>
      </c>
      <c r="I23">
        <v>3.5030000000000001</v>
      </c>
      <c r="J23">
        <v>700.7</v>
      </c>
      <c r="K23">
        <v>689.5</v>
      </c>
      <c r="L23">
        <v>124.8</v>
      </c>
      <c r="M23">
        <v>111.5</v>
      </c>
      <c r="N23">
        <v>10.26</v>
      </c>
      <c r="O23">
        <v>7.5329999999999994E-2</v>
      </c>
      <c r="Q23">
        <v>2</v>
      </c>
      <c r="R23" s="1">
        <v>7.3369999999999998E-3</v>
      </c>
      <c r="S23">
        <v>5.9669999999999996</v>
      </c>
      <c r="T23">
        <v>3.605</v>
      </c>
      <c r="U23" t="s">
        <v>23</v>
      </c>
    </row>
    <row r="26" spans="1:21" x14ac:dyDescent="0.3">
      <c r="B26" t="s">
        <v>24</v>
      </c>
      <c r="C26" t="s">
        <v>25</v>
      </c>
      <c r="D26" t="s">
        <v>26</v>
      </c>
    </row>
    <row r="27" spans="1:21" x14ac:dyDescent="0.3">
      <c r="A27">
        <v>2</v>
      </c>
      <c r="B27">
        <f>J12</f>
        <v>704.9</v>
      </c>
      <c r="C27">
        <f t="shared" ref="C27:D27" si="0">K12</f>
        <v>693.7</v>
      </c>
      <c r="D27">
        <f t="shared" si="0"/>
        <v>125.5</v>
      </c>
    </row>
    <row r="28" spans="1:21" x14ac:dyDescent="0.3">
      <c r="A28">
        <v>3</v>
      </c>
      <c r="B28">
        <f>'Lung 3'!J12</f>
        <v>811.8</v>
      </c>
      <c r="C28">
        <f>'Lung 3'!K12</f>
        <v>797.7</v>
      </c>
      <c r="D28">
        <f>'Lung 3'!L12</f>
        <v>150.6</v>
      </c>
    </row>
    <row r="29" spans="1:21" x14ac:dyDescent="0.3">
      <c r="A29">
        <v>4</v>
      </c>
      <c r="B29">
        <f>'Lung 4'!J12</f>
        <v>815.4</v>
      </c>
      <c r="C29">
        <f>'Lung 4'!K12</f>
        <v>802.4</v>
      </c>
      <c r="D29">
        <f>'Lung 4'!L12</f>
        <v>145.19999999999999</v>
      </c>
    </row>
    <row r="30" spans="1:21" x14ac:dyDescent="0.3">
      <c r="A30">
        <v>5</v>
      </c>
      <c r="B30" s="1">
        <f>'Lung 5'!J12</f>
        <v>1135</v>
      </c>
      <c r="C30" s="1">
        <f>'Lung 5'!K12</f>
        <v>920.9</v>
      </c>
      <c r="D30" s="1">
        <f>'Lung 5'!L12</f>
        <v>663.9</v>
      </c>
    </row>
    <row r="31" spans="1:21" x14ac:dyDescent="0.3">
      <c r="B31" t="s">
        <v>24</v>
      </c>
      <c r="C31" t="s">
        <v>25</v>
      </c>
      <c r="D31" t="s">
        <v>26</v>
      </c>
    </row>
    <row r="32" spans="1:21" x14ac:dyDescent="0.3">
      <c r="A32" t="s">
        <v>27</v>
      </c>
      <c r="B32">
        <f>AVERAGE(B27:B30)</f>
        <v>866.77499999999998</v>
      </c>
      <c r="C32">
        <f>AVERAGE(C27:C30)</f>
        <v>803.67500000000007</v>
      </c>
      <c r="D32">
        <f>AVERAGE(D27:D30)</f>
        <v>271.3</v>
      </c>
    </row>
    <row r="33" spans="1:4" x14ac:dyDescent="0.3">
      <c r="A33" t="s">
        <v>28</v>
      </c>
      <c r="B33">
        <f>STDEV(B27:B30)</f>
        <v>186.01953974426061</v>
      </c>
      <c r="C33">
        <f>STDEV(C27:C30)</f>
        <v>92.868235509600709</v>
      </c>
      <c r="D33">
        <f>STDEV(D27:D30)</f>
        <v>261.95553057723367</v>
      </c>
    </row>
    <row r="35" spans="1:4" x14ac:dyDescent="0.3">
      <c r="B35">
        <f>B32*(2*(1.5))/1000</f>
        <v>2.6003249999999998</v>
      </c>
    </row>
    <row r="36" spans="1:4" x14ac:dyDescent="0.3">
      <c r="B36">
        <f>B33*(2*(1.5))/1000</f>
        <v>0.55805861923278188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2"/>
  <sheetViews>
    <sheetView workbookViewId="0">
      <selection activeCell="J2" sqref="J2:J12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330.6</v>
      </c>
      <c r="E2">
        <v>30</v>
      </c>
      <c r="F2">
        <v>25.01</v>
      </c>
      <c r="G2">
        <v>0.62829999999999997</v>
      </c>
      <c r="H2">
        <v>0.49145499999999998</v>
      </c>
      <c r="I2">
        <v>3.0779999999999998</v>
      </c>
      <c r="J2">
        <v>626.20000000000005</v>
      </c>
      <c r="K2">
        <v>614.9</v>
      </c>
      <c r="L2">
        <v>118.6</v>
      </c>
      <c r="M2">
        <v>996.7</v>
      </c>
      <c r="N2">
        <v>10.91</v>
      </c>
      <c r="O2">
        <v>3.5389999999999998E-2</v>
      </c>
      <c r="Q2">
        <v>1.8</v>
      </c>
      <c r="R2" s="1">
        <v>6.4460000000000003E-3</v>
      </c>
      <c r="S2">
        <v>5.9669999999999996</v>
      </c>
      <c r="T2">
        <v>1.391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25.01</v>
      </c>
      <c r="G3">
        <v>0.79100000000000004</v>
      </c>
      <c r="H3">
        <v>0.49896499999999999</v>
      </c>
      <c r="I3">
        <v>3.198</v>
      </c>
      <c r="J3">
        <v>640.9</v>
      </c>
      <c r="K3">
        <v>630.20000000000005</v>
      </c>
      <c r="L3">
        <v>117</v>
      </c>
      <c r="M3">
        <v>810.3</v>
      </c>
      <c r="N3">
        <v>10.51</v>
      </c>
      <c r="O3">
        <v>3.5490000000000001E-2</v>
      </c>
      <c r="Q3">
        <v>1.8</v>
      </c>
      <c r="R3" s="1">
        <v>6.698E-3</v>
      </c>
      <c r="S3">
        <v>5.9690000000000003</v>
      </c>
      <c r="T3">
        <v>0.60129999999999995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25.01</v>
      </c>
      <c r="G4">
        <v>0.99580000000000002</v>
      </c>
      <c r="H4">
        <v>0.49950699999999998</v>
      </c>
      <c r="I4">
        <v>3.294</v>
      </c>
      <c r="J4">
        <v>659.5</v>
      </c>
      <c r="K4">
        <v>648.79999999999995</v>
      </c>
      <c r="L4">
        <v>118.2</v>
      </c>
      <c r="M4">
        <v>662.3</v>
      </c>
      <c r="N4">
        <v>10.33</v>
      </c>
      <c r="O4">
        <v>3.5580000000000001E-2</v>
      </c>
      <c r="Q4">
        <v>1.8</v>
      </c>
      <c r="R4" s="1">
        <v>6.8989999999999998E-3</v>
      </c>
      <c r="S4">
        <v>5.968</v>
      </c>
      <c r="T4">
        <v>0.48780000000000001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409.9</v>
      </c>
      <c r="E5">
        <v>109.3</v>
      </c>
      <c r="F5">
        <v>25.01</v>
      </c>
      <c r="G5">
        <v>1.254</v>
      </c>
      <c r="H5">
        <v>0.50283999999999995</v>
      </c>
      <c r="I5">
        <v>3.411</v>
      </c>
      <c r="J5">
        <v>678.3</v>
      </c>
      <c r="K5">
        <v>667.5</v>
      </c>
      <c r="L5">
        <v>120.2</v>
      </c>
      <c r="M5">
        <v>541.1</v>
      </c>
      <c r="N5">
        <v>10.210000000000001</v>
      </c>
      <c r="O5">
        <v>3.5929999999999997E-2</v>
      </c>
      <c r="Q5">
        <v>1.8</v>
      </c>
      <c r="R5" s="1">
        <v>7.143E-3</v>
      </c>
      <c r="S5">
        <v>5.968</v>
      </c>
      <c r="T5">
        <v>0.46810000000000002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0.499529</v>
      </c>
      <c r="I6">
        <v>3.4830000000000001</v>
      </c>
      <c r="J6">
        <v>697.2</v>
      </c>
      <c r="K6">
        <v>686.4</v>
      </c>
      <c r="L6">
        <v>122.3</v>
      </c>
      <c r="M6">
        <v>441.7</v>
      </c>
      <c r="N6">
        <v>10.1</v>
      </c>
      <c r="O6">
        <v>3.5999999999999997E-2</v>
      </c>
      <c r="Q6">
        <v>1.8</v>
      </c>
      <c r="R6" s="1">
        <v>7.2940000000000001E-3</v>
      </c>
      <c r="S6">
        <v>5.968</v>
      </c>
      <c r="T6">
        <v>0.51749999999999996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464.2</v>
      </c>
      <c r="E7">
        <v>163.6</v>
      </c>
      <c r="F7">
        <v>25</v>
      </c>
      <c r="G7">
        <v>1.9870000000000001</v>
      </c>
      <c r="H7">
        <v>0.499948</v>
      </c>
      <c r="I7">
        <v>3.5790000000000002</v>
      </c>
      <c r="J7">
        <v>716</v>
      </c>
      <c r="K7">
        <v>704.9</v>
      </c>
      <c r="L7">
        <v>125.2</v>
      </c>
      <c r="M7">
        <v>360.4</v>
      </c>
      <c r="N7">
        <v>10.07</v>
      </c>
      <c r="O7">
        <v>3.5349999999999999E-2</v>
      </c>
      <c r="Q7">
        <v>1.8</v>
      </c>
      <c r="R7" s="1">
        <v>7.4970000000000002E-3</v>
      </c>
      <c r="S7">
        <v>5.9669999999999996</v>
      </c>
      <c r="T7">
        <v>0.48880000000000001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489.2</v>
      </c>
      <c r="E8">
        <v>188.6</v>
      </c>
      <c r="F8">
        <v>25</v>
      </c>
      <c r="G8">
        <v>2.5009999999999999</v>
      </c>
      <c r="H8">
        <v>0.49985600000000002</v>
      </c>
      <c r="I8">
        <v>3.6760000000000002</v>
      </c>
      <c r="J8">
        <v>735.3</v>
      </c>
      <c r="K8">
        <v>724</v>
      </c>
      <c r="L8">
        <v>128.4</v>
      </c>
      <c r="M8">
        <v>294</v>
      </c>
      <c r="N8">
        <v>10.050000000000001</v>
      </c>
      <c r="O8">
        <v>3.517E-2</v>
      </c>
      <c r="Q8">
        <v>1.8</v>
      </c>
      <c r="R8" s="1">
        <v>7.698E-3</v>
      </c>
      <c r="S8">
        <v>5.9669999999999996</v>
      </c>
      <c r="T8">
        <v>0.45100000000000001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515.20000000000005</v>
      </c>
      <c r="E9">
        <v>214.6</v>
      </c>
      <c r="F9">
        <v>25</v>
      </c>
      <c r="G9">
        <v>3.149</v>
      </c>
      <c r="H9">
        <v>0.49975000000000003</v>
      </c>
      <c r="I9">
        <v>3.7709999999999999</v>
      </c>
      <c r="J9">
        <v>754.6</v>
      </c>
      <c r="K9">
        <v>743</v>
      </c>
      <c r="L9">
        <v>131.80000000000001</v>
      </c>
      <c r="M9">
        <v>239.6</v>
      </c>
      <c r="N9">
        <v>10.06</v>
      </c>
      <c r="O9">
        <v>3.6330000000000001E-2</v>
      </c>
      <c r="Q9">
        <v>1.8</v>
      </c>
      <c r="R9" s="1">
        <v>7.8980000000000005E-3</v>
      </c>
      <c r="S9">
        <v>5.9669999999999996</v>
      </c>
      <c r="T9">
        <v>0.5454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0.49991200000000002</v>
      </c>
      <c r="I10">
        <v>3.8719999999999999</v>
      </c>
      <c r="J10">
        <v>774.5</v>
      </c>
      <c r="K10">
        <v>762.5</v>
      </c>
      <c r="L10">
        <v>135.6</v>
      </c>
      <c r="M10">
        <v>195.4</v>
      </c>
      <c r="N10">
        <v>10.08</v>
      </c>
      <c r="O10">
        <v>4.088E-2</v>
      </c>
      <c r="Q10">
        <v>1.8</v>
      </c>
      <c r="R10" s="1">
        <v>8.1089999999999999E-3</v>
      </c>
      <c r="S10">
        <v>5.9690000000000003</v>
      </c>
      <c r="T10">
        <v>0.84189999999999998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566.6</v>
      </c>
      <c r="E11">
        <v>266</v>
      </c>
      <c r="F11">
        <v>25</v>
      </c>
      <c r="G11">
        <v>4.9909999999999997</v>
      </c>
      <c r="H11">
        <v>0.49991099999999999</v>
      </c>
      <c r="I11">
        <v>3.9740000000000002</v>
      </c>
      <c r="J11">
        <v>794.8</v>
      </c>
      <c r="K11">
        <v>782.4</v>
      </c>
      <c r="L11">
        <v>140.19999999999999</v>
      </c>
      <c r="M11">
        <v>159.30000000000001</v>
      </c>
      <c r="N11">
        <v>10.16</v>
      </c>
      <c r="O11">
        <v>3.5659999999999997E-2</v>
      </c>
      <c r="Q11">
        <v>1.8</v>
      </c>
      <c r="R11" s="1">
        <v>8.3219999999999995E-3</v>
      </c>
      <c r="S11">
        <v>5.968</v>
      </c>
      <c r="T11">
        <v>1.6779999999999999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591.6</v>
      </c>
      <c r="E12">
        <v>291</v>
      </c>
      <c r="F12">
        <v>25</v>
      </c>
      <c r="G12">
        <v>6.2830000000000004</v>
      </c>
      <c r="H12">
        <v>0.49990099999999998</v>
      </c>
      <c r="I12">
        <v>4.0759999999999996</v>
      </c>
      <c r="J12">
        <v>815.4</v>
      </c>
      <c r="K12">
        <v>802.4</v>
      </c>
      <c r="L12">
        <v>145.19999999999999</v>
      </c>
      <c r="M12">
        <v>129.80000000000001</v>
      </c>
      <c r="N12">
        <v>10.25</v>
      </c>
      <c r="O12">
        <v>3.5560000000000001E-2</v>
      </c>
      <c r="Q12">
        <v>1.8</v>
      </c>
      <c r="R12" s="1">
        <v>8.5369999999999994E-3</v>
      </c>
      <c r="S12">
        <v>5.9669999999999996</v>
      </c>
      <c r="T12">
        <v>2.44</v>
      </c>
      <c r="U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activeCell="J2" sqref="J2:J12"/>
    </sheetView>
  </sheetViews>
  <sheetFormatPr defaultColWidth="5.66406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335.8</v>
      </c>
      <c r="E2">
        <v>30</v>
      </c>
      <c r="F2">
        <v>25.01</v>
      </c>
      <c r="G2">
        <v>0.62829999999999997</v>
      </c>
      <c r="H2">
        <v>0.49123699999999998</v>
      </c>
      <c r="I2">
        <v>3.0840000000000001</v>
      </c>
      <c r="J2">
        <v>627.79999999999995</v>
      </c>
      <c r="K2">
        <v>615.70000000000005</v>
      </c>
      <c r="L2">
        <v>122.8</v>
      </c>
      <c r="M2">
        <v>999.2</v>
      </c>
      <c r="N2">
        <v>11.28</v>
      </c>
      <c r="O2">
        <v>0.23519999999999999</v>
      </c>
      <c r="Q2">
        <v>1.6</v>
      </c>
      <c r="R2" s="1">
        <v>6.4590000000000003E-3</v>
      </c>
      <c r="S2">
        <v>5.9669999999999996</v>
      </c>
      <c r="T2">
        <v>1.296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363.8</v>
      </c>
      <c r="E3">
        <v>57.95</v>
      </c>
      <c r="F3">
        <v>25.01</v>
      </c>
      <c r="G3">
        <v>0.79100000000000004</v>
      </c>
      <c r="H3">
        <v>0.49820999999999999</v>
      </c>
      <c r="I3">
        <v>3.2010000000000001</v>
      </c>
      <c r="J3">
        <v>642.4</v>
      </c>
      <c r="K3">
        <v>631.1</v>
      </c>
      <c r="L3">
        <v>120.3</v>
      </c>
      <c r="M3">
        <v>812.2</v>
      </c>
      <c r="N3">
        <v>10.79</v>
      </c>
      <c r="O3">
        <v>0.2321</v>
      </c>
      <c r="Q3">
        <v>1.6</v>
      </c>
      <c r="R3" s="1">
        <v>6.7029999999999998E-3</v>
      </c>
      <c r="S3">
        <v>5.9690000000000003</v>
      </c>
      <c r="T3">
        <v>0.58499999999999996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390.1</v>
      </c>
      <c r="E4">
        <v>84.27</v>
      </c>
      <c r="F4">
        <v>25.01</v>
      </c>
      <c r="G4">
        <v>0.99580000000000002</v>
      </c>
      <c r="H4">
        <v>0.49900299999999997</v>
      </c>
      <c r="I4">
        <v>3.2949999999999999</v>
      </c>
      <c r="J4">
        <v>660.2</v>
      </c>
      <c r="K4">
        <v>649</v>
      </c>
      <c r="L4">
        <v>121.4</v>
      </c>
      <c r="M4">
        <v>663</v>
      </c>
      <c r="N4">
        <v>10.6</v>
      </c>
      <c r="O4">
        <v>0.23100000000000001</v>
      </c>
      <c r="Q4">
        <v>1.6</v>
      </c>
      <c r="R4" s="1">
        <v>6.8999999999999999E-3</v>
      </c>
      <c r="S4">
        <v>5.968</v>
      </c>
      <c r="T4">
        <v>0.55069999999999997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415.1</v>
      </c>
      <c r="E5">
        <v>109.3</v>
      </c>
      <c r="F5">
        <v>25.01</v>
      </c>
      <c r="G5">
        <v>1.254</v>
      </c>
      <c r="H5">
        <v>0.50319499999999995</v>
      </c>
      <c r="I5">
        <v>3.407</v>
      </c>
      <c r="J5">
        <v>677.1</v>
      </c>
      <c r="K5">
        <v>665.8</v>
      </c>
      <c r="L5">
        <v>123.1</v>
      </c>
      <c r="M5">
        <v>540.1</v>
      </c>
      <c r="N5">
        <v>10.47</v>
      </c>
      <c r="O5">
        <v>0.22950000000000001</v>
      </c>
      <c r="Q5">
        <v>1.6</v>
      </c>
      <c r="R5" s="1">
        <v>7.136E-3</v>
      </c>
      <c r="S5">
        <v>5.968</v>
      </c>
      <c r="T5">
        <v>0.46289999999999998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443.1</v>
      </c>
      <c r="E6">
        <v>137.30000000000001</v>
      </c>
      <c r="F6">
        <v>25.01</v>
      </c>
      <c r="G6">
        <v>1.5780000000000001</v>
      </c>
      <c r="H6">
        <v>0.49983499999999997</v>
      </c>
      <c r="I6">
        <v>3.476</v>
      </c>
      <c r="J6">
        <v>695.4</v>
      </c>
      <c r="K6">
        <v>684.1</v>
      </c>
      <c r="L6">
        <v>125.2</v>
      </c>
      <c r="M6">
        <v>440.6</v>
      </c>
      <c r="N6">
        <v>10.37</v>
      </c>
      <c r="O6">
        <v>0.22789999999999999</v>
      </c>
      <c r="Q6">
        <v>1.6</v>
      </c>
      <c r="R6" s="1">
        <v>7.28E-3</v>
      </c>
      <c r="S6">
        <v>5.968</v>
      </c>
      <c r="T6">
        <v>0.53639999999999999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469.4</v>
      </c>
      <c r="E7">
        <v>163.6</v>
      </c>
      <c r="F7">
        <v>25.01</v>
      </c>
      <c r="G7">
        <v>1.9870000000000001</v>
      </c>
      <c r="H7">
        <v>0.49967200000000001</v>
      </c>
      <c r="I7">
        <v>3.5680000000000001</v>
      </c>
      <c r="J7">
        <v>714</v>
      </c>
      <c r="K7">
        <v>702.4</v>
      </c>
      <c r="L7">
        <v>128.30000000000001</v>
      </c>
      <c r="M7">
        <v>359.4</v>
      </c>
      <c r="N7">
        <v>10.35</v>
      </c>
      <c r="O7">
        <v>0.22720000000000001</v>
      </c>
      <c r="Q7">
        <v>1.6</v>
      </c>
      <c r="R7" s="1">
        <v>7.4729999999999996E-3</v>
      </c>
      <c r="S7">
        <v>5.9669999999999996</v>
      </c>
      <c r="T7">
        <v>0.53739999999999999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494.4</v>
      </c>
      <c r="E8">
        <v>188.6</v>
      </c>
      <c r="F8">
        <v>25.01</v>
      </c>
      <c r="G8">
        <v>2.5009999999999999</v>
      </c>
      <c r="H8">
        <v>0.49968400000000002</v>
      </c>
      <c r="I8">
        <v>3.6619999999999999</v>
      </c>
      <c r="J8">
        <v>732.8</v>
      </c>
      <c r="K8">
        <v>720.9</v>
      </c>
      <c r="L8">
        <v>131.6</v>
      </c>
      <c r="M8">
        <v>293</v>
      </c>
      <c r="N8">
        <v>10.35</v>
      </c>
      <c r="O8">
        <v>0.22600000000000001</v>
      </c>
      <c r="Q8">
        <v>1.6</v>
      </c>
      <c r="R8" s="1">
        <v>7.6689999999999996E-3</v>
      </c>
      <c r="S8">
        <v>5.9669999999999996</v>
      </c>
      <c r="T8">
        <v>0.50249999999999995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520.4</v>
      </c>
      <c r="E9">
        <v>214.6</v>
      </c>
      <c r="F9">
        <v>25.01</v>
      </c>
      <c r="G9">
        <v>3.149</v>
      </c>
      <c r="H9">
        <v>0.50002199999999997</v>
      </c>
      <c r="I9">
        <v>3.758</v>
      </c>
      <c r="J9">
        <v>751.6</v>
      </c>
      <c r="K9">
        <v>739.3</v>
      </c>
      <c r="L9">
        <v>135.5</v>
      </c>
      <c r="M9">
        <v>238.7</v>
      </c>
      <c r="N9">
        <v>10.38</v>
      </c>
      <c r="O9">
        <v>0.22470000000000001</v>
      </c>
      <c r="Q9">
        <v>1.6</v>
      </c>
      <c r="R9" s="1">
        <v>7.8709999999999995E-3</v>
      </c>
      <c r="S9">
        <v>5.9669999999999996</v>
      </c>
      <c r="T9">
        <v>0.59450000000000003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546.79999999999995</v>
      </c>
      <c r="E10">
        <v>241</v>
      </c>
      <c r="F10">
        <v>25.01</v>
      </c>
      <c r="G10">
        <v>3.964</v>
      </c>
      <c r="H10">
        <v>0.499996</v>
      </c>
      <c r="I10">
        <v>3.8580000000000001</v>
      </c>
      <c r="J10">
        <v>771.6</v>
      </c>
      <c r="K10">
        <v>758.8</v>
      </c>
      <c r="L10">
        <v>139.9</v>
      </c>
      <c r="M10">
        <v>194.6</v>
      </c>
      <c r="N10">
        <v>10.44</v>
      </c>
      <c r="O10">
        <v>0.2233</v>
      </c>
      <c r="Q10">
        <v>1.6</v>
      </c>
      <c r="R10" s="1">
        <v>8.0800000000000004E-3</v>
      </c>
      <c r="S10">
        <v>5.9690000000000003</v>
      </c>
      <c r="T10">
        <v>0.63919999999999999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571.79999999999995</v>
      </c>
      <c r="E11">
        <v>266</v>
      </c>
      <c r="F11">
        <v>25</v>
      </c>
      <c r="G11">
        <v>4.9909999999999997</v>
      </c>
      <c r="H11">
        <v>0.499975</v>
      </c>
      <c r="I11">
        <v>3.96</v>
      </c>
      <c r="J11">
        <v>792</v>
      </c>
      <c r="K11">
        <v>778.6</v>
      </c>
      <c r="L11">
        <v>145.19999999999999</v>
      </c>
      <c r="M11">
        <v>158.69999999999999</v>
      </c>
      <c r="N11">
        <v>10.56</v>
      </c>
      <c r="O11">
        <v>0.222</v>
      </c>
      <c r="Q11">
        <v>1.6</v>
      </c>
      <c r="R11" s="1">
        <v>8.2939999999999993E-3</v>
      </c>
      <c r="S11">
        <v>5.968</v>
      </c>
      <c r="T11">
        <v>1.25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596.9</v>
      </c>
      <c r="E12">
        <v>291</v>
      </c>
      <c r="F12">
        <v>25</v>
      </c>
      <c r="G12">
        <v>6.2830000000000004</v>
      </c>
      <c r="H12">
        <v>0.50011700000000003</v>
      </c>
      <c r="I12">
        <v>4.0599999999999996</v>
      </c>
      <c r="J12">
        <v>811.8</v>
      </c>
      <c r="K12">
        <v>797.7</v>
      </c>
      <c r="L12">
        <v>150.6</v>
      </c>
      <c r="M12">
        <v>129.19999999999999</v>
      </c>
      <c r="N12">
        <v>10.69</v>
      </c>
      <c r="O12">
        <v>0.22070000000000001</v>
      </c>
      <c r="Q12">
        <v>1.6</v>
      </c>
      <c r="R12" s="1">
        <v>8.5030000000000001E-3</v>
      </c>
      <c r="S12">
        <v>5.9669999999999996</v>
      </c>
      <c r="T12">
        <v>1.8460000000000001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activeCell="E15" sqref="E15"/>
    </sheetView>
  </sheetViews>
  <sheetFormatPr defaultColWidth="5.5546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0.50095699999999999</v>
      </c>
      <c r="I2">
        <v>5.4660000000000002</v>
      </c>
      <c r="J2" s="1">
        <v>1091</v>
      </c>
      <c r="K2">
        <v>831.8</v>
      </c>
      <c r="L2">
        <v>706</v>
      </c>
      <c r="M2" s="1">
        <v>1737</v>
      </c>
      <c r="N2">
        <v>40.32</v>
      </c>
      <c r="O2">
        <v>0.1454</v>
      </c>
      <c r="Q2">
        <v>2</v>
      </c>
      <c r="R2">
        <v>1.145E-2</v>
      </c>
      <c r="S2">
        <v>5.9669999999999996</v>
      </c>
      <c r="T2">
        <v>6.7149999999999999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v>0.50039</v>
      </c>
      <c r="I3">
        <v>5.5860000000000003</v>
      </c>
      <c r="J3" s="1">
        <v>1116</v>
      </c>
      <c r="K3">
        <v>855.7</v>
      </c>
      <c r="L3">
        <v>716.9</v>
      </c>
      <c r="M3" s="1">
        <v>1411</v>
      </c>
      <c r="N3">
        <v>39.96</v>
      </c>
      <c r="O3">
        <v>0.1457</v>
      </c>
      <c r="Q3">
        <v>2</v>
      </c>
      <c r="R3">
        <v>1.17E-2</v>
      </c>
      <c r="S3">
        <v>5.9690000000000003</v>
      </c>
      <c r="T3">
        <v>5.6779999999999999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</v>
      </c>
      <c r="G4">
        <v>0.99580000000000002</v>
      </c>
      <c r="H4">
        <v>0.50329999999999997</v>
      </c>
      <c r="I4">
        <v>6.2050000000000001</v>
      </c>
      <c r="J4" s="1">
        <v>1233</v>
      </c>
      <c r="K4">
        <v>881.2</v>
      </c>
      <c r="L4">
        <v>862.3</v>
      </c>
      <c r="M4" s="1">
        <v>1238</v>
      </c>
      <c r="N4">
        <v>44.38</v>
      </c>
      <c r="O4">
        <v>0.14460000000000001</v>
      </c>
      <c r="Q4">
        <v>2</v>
      </c>
      <c r="R4">
        <v>1.2999999999999999E-2</v>
      </c>
      <c r="S4">
        <v>5.9690000000000003</v>
      </c>
      <c r="T4">
        <v>4.4249999999999998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0.49601499999999998</v>
      </c>
      <c r="I5">
        <v>6.9290000000000003</v>
      </c>
      <c r="J5" s="1">
        <v>1397</v>
      </c>
      <c r="K5" s="1">
        <v>1009</v>
      </c>
      <c r="L5">
        <v>965.7</v>
      </c>
      <c r="M5" s="1">
        <v>1114</v>
      </c>
      <c r="N5">
        <v>43.73</v>
      </c>
      <c r="O5">
        <v>0.1447</v>
      </c>
      <c r="Q5">
        <v>2</v>
      </c>
      <c r="R5">
        <v>1.451E-2</v>
      </c>
      <c r="S5">
        <v>5.9690000000000003</v>
      </c>
      <c r="T5">
        <v>5.5869999999999997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0.47026000000000001</v>
      </c>
      <c r="I6">
        <v>7.6360000000000001</v>
      </c>
      <c r="J6" s="1">
        <v>1624</v>
      </c>
      <c r="K6" s="1">
        <v>1034</v>
      </c>
      <c r="L6" s="1">
        <v>1252</v>
      </c>
      <c r="M6" s="1">
        <v>1029</v>
      </c>
      <c r="N6">
        <v>50.45</v>
      </c>
      <c r="O6">
        <v>0.14610000000000001</v>
      </c>
      <c r="Q6">
        <v>2</v>
      </c>
      <c r="R6">
        <v>1.5990000000000001E-2</v>
      </c>
      <c r="S6">
        <v>5.9690000000000003</v>
      </c>
      <c r="T6">
        <v>3.3690000000000002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0.71685699999999997</v>
      </c>
      <c r="I7">
        <v>9.86</v>
      </c>
      <c r="J7" s="1">
        <v>1375</v>
      </c>
      <c r="K7">
        <v>993</v>
      </c>
      <c r="L7">
        <v>951.6</v>
      </c>
      <c r="M7">
        <v>692.2</v>
      </c>
      <c r="N7">
        <v>43.78</v>
      </c>
      <c r="O7">
        <v>0.14560000000000001</v>
      </c>
      <c r="Q7">
        <v>2</v>
      </c>
      <c r="R7">
        <v>2.0650000000000002E-2</v>
      </c>
      <c r="S7">
        <v>5.9669999999999996</v>
      </c>
      <c r="T7">
        <v>3.2989999999999999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0.76673000000000002</v>
      </c>
      <c r="I8">
        <v>10.17</v>
      </c>
      <c r="J8" s="1">
        <v>1327</v>
      </c>
      <c r="K8" s="1">
        <v>1073</v>
      </c>
      <c r="L8">
        <v>780.2</v>
      </c>
      <c r="M8">
        <v>530.5</v>
      </c>
      <c r="N8">
        <v>36.01</v>
      </c>
      <c r="O8">
        <v>0.1447</v>
      </c>
      <c r="Q8">
        <v>2</v>
      </c>
      <c r="R8">
        <v>2.1309999999999999E-2</v>
      </c>
      <c r="S8">
        <v>5.9669999999999996</v>
      </c>
      <c r="T8">
        <v>7.774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0.50783100000000003</v>
      </c>
      <c r="I9">
        <v>10.29</v>
      </c>
      <c r="J9" s="1">
        <v>2027</v>
      </c>
      <c r="K9" s="1">
        <v>1318</v>
      </c>
      <c r="L9" s="1">
        <v>1539</v>
      </c>
      <c r="M9">
        <v>643.6</v>
      </c>
      <c r="N9">
        <v>49.42</v>
      </c>
      <c r="O9">
        <v>0.14130000000000001</v>
      </c>
      <c r="Q9">
        <v>2</v>
      </c>
      <c r="R9">
        <v>2.155E-2</v>
      </c>
      <c r="S9">
        <v>5.968</v>
      </c>
      <c r="T9">
        <v>4.2290000000000001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0.81590200000000002</v>
      </c>
      <c r="I10">
        <v>13.44</v>
      </c>
      <c r="J10" s="1">
        <v>1648</v>
      </c>
      <c r="K10" s="1">
        <v>1269</v>
      </c>
      <c r="L10" s="1">
        <v>1051</v>
      </c>
      <c r="M10">
        <v>415.7</v>
      </c>
      <c r="N10">
        <v>39.61</v>
      </c>
      <c r="O10">
        <v>0.14280000000000001</v>
      </c>
      <c r="Q10">
        <v>2</v>
      </c>
      <c r="R10">
        <v>2.8160000000000001E-2</v>
      </c>
      <c r="S10">
        <v>5.9690000000000003</v>
      </c>
      <c r="T10">
        <v>5.7779999999999996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6.2112400000000001</v>
      </c>
      <c r="I11">
        <v>43.82</v>
      </c>
      <c r="J11">
        <v>705.6</v>
      </c>
      <c r="K11">
        <v>649.5</v>
      </c>
      <c r="L11">
        <v>275.7</v>
      </c>
      <c r="M11">
        <v>141.4</v>
      </c>
      <c r="N11">
        <v>23</v>
      </c>
      <c r="O11">
        <v>0.14380000000000001</v>
      </c>
      <c r="Q11">
        <v>2</v>
      </c>
      <c r="R11">
        <v>9.1789999999999997E-2</v>
      </c>
      <c r="S11">
        <v>5.9470000000000001</v>
      </c>
      <c r="T11">
        <v>3.794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1.89771</v>
      </c>
      <c r="I12">
        <v>21.54</v>
      </c>
      <c r="J12" s="1">
        <v>1135</v>
      </c>
      <c r="K12">
        <v>920.9</v>
      </c>
      <c r="L12">
        <v>663.9</v>
      </c>
      <c r="M12">
        <v>180.7</v>
      </c>
      <c r="N12">
        <v>35.79</v>
      </c>
      <c r="O12">
        <v>0.1414</v>
      </c>
      <c r="Q12">
        <v>2</v>
      </c>
      <c r="R12">
        <v>4.512E-2</v>
      </c>
      <c r="S12">
        <v>5.9569999999999999</v>
      </c>
      <c r="T12">
        <v>10.050000000000001</v>
      </c>
      <c r="U1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Lung 2 - Possible Slip</vt:lpstr>
      <vt:lpstr>Lung 4</vt:lpstr>
      <vt:lpstr>Lung 3</vt:lpstr>
      <vt:lpstr>Lung 5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2015-08-21T20:53:32Z</dcterms:created>
  <dcterms:modified xsi:type="dcterms:W3CDTF">2018-08-17T01:27:07Z</dcterms:modified>
</cp:coreProperties>
</file>